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15">
      <text>
        <t xml:space="preserve">Fail!</t>
      </text>
    </comment>
    <comment authorId="0" ref="H16">
      <text>
        <t xml:space="preserve">Barely!</t>
      </text>
    </comment>
    <comment authorId="0" ref="H17">
      <text>
        <t xml:space="preserve">Fail!</t>
      </text>
    </comment>
    <comment authorId="0" ref="C20">
      <text>
        <t xml:space="preserve">Succeeded, but scared to go heavier than this.</t>
      </text>
    </comment>
    <comment authorId="0" ref="F23">
      <text>
        <t xml:space="preserve">Fail!</t>
      </text>
    </comment>
    <comment authorId="0" ref="H24">
      <text>
        <t xml:space="preserve">Barely!</t>
      </text>
    </comment>
    <comment authorId="0" ref="H25">
      <text>
        <t xml:space="preserve">Fail!</t>
      </text>
    </comment>
    <comment authorId="0" ref="C28">
      <text>
        <t xml:space="preserve">Succeeded, but scared to go heavier than this.</t>
      </text>
    </comment>
    <comment authorId="0" ref="C42">
      <text>
        <t xml:space="preserve">Strained this pinkie a few months ago. Still hasn't recovered fully for monos. Felt scared to go heavier than this.</t>
      </text>
    </comment>
  </commentList>
</comments>
</file>

<file path=xl/sharedStrings.xml><?xml version="1.0" encoding="utf-8"?>
<sst xmlns="http://schemas.openxmlformats.org/spreadsheetml/2006/main" count="48" uniqueCount="22">
  <si>
    <t>Weight: I didn't weigh myself on the day of the test, but I'm about 172-174 lbs right now. ~78 or 79 kg.</t>
  </si>
  <si>
    <t>Finger strength testing. Used sling to lift KB for 3-5 seconds.</t>
  </si>
  <si>
    <t xml:space="preserve">Tested fresh after 2 rest days and a thorough warmup. </t>
  </si>
  <si>
    <t>Attempt</t>
  </si>
  <si>
    <t>MAX</t>
  </si>
  <si>
    <t>Distribution</t>
  </si>
  <si>
    <t>lbs</t>
  </si>
  <si>
    <t>kg</t>
  </si>
  <si>
    <t>%</t>
  </si>
  <si>
    <t>Half Crimp (One Arm)</t>
  </si>
  <si>
    <t xml:space="preserve">     33mm Large Mouth BM 2000</t>
  </si>
  <si>
    <t xml:space="preserve">     Use other hand (pinkie) for assistance</t>
  </si>
  <si>
    <t>Crimps:</t>
  </si>
  <si>
    <t>Right Hand:</t>
  </si>
  <si>
    <t>Index:</t>
  </si>
  <si>
    <t>Middle:</t>
  </si>
  <si>
    <t>Ring:</t>
  </si>
  <si>
    <t>Pinkie:</t>
  </si>
  <si>
    <t>Total:</t>
  </si>
  <si>
    <t>Pinkie Lateral:</t>
  </si>
  <si>
    <t>Left Hand:</t>
  </si>
  <si>
    <t>Open Hand: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</si>
</sst>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0.0"/>
  </numFmts>
  <fonts count="7">
    <font>
      <sz val="10.0"/>
      <color rgb="FF000000"/>
      <name val="Arial"/>
      <scheme val="minor"/>
    </font>
    <font>
      <b/>
      <sz val="11.0"/>
      <color rgb="FF000000"/>
      <name val="Calibri"/>
    </font>
    <font>
      <color theme="1"/>
      <name val="Arial"/>
    </font>
    <font>
      <sz val="11.0"/>
      <color rgb="FF000000"/>
      <name val="Calibri"/>
    </font>
    <font>
      <sz val="8.0"/>
      <color theme="1"/>
      <name val="Calibri"/>
    </font>
    <font/>
    <font>
      <b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DE9D9"/>
        <bgColor rgb="FFFDE9D9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left" readingOrder="0" vertical="bottom"/>
    </xf>
    <xf borderId="0" fillId="0" fontId="2" numFmtId="0" xfId="0" applyAlignment="1" applyFont="1">
      <alignment horizontal="center" readingOrder="0" vertical="bottom"/>
    </xf>
    <xf borderId="0" fillId="0" fontId="3" numFmtId="0" xfId="0" applyAlignment="1" applyFont="1">
      <alignment horizontal="left" readingOrder="0" vertical="bottom"/>
    </xf>
    <xf borderId="0" fillId="0" fontId="3" numFmtId="0" xfId="0" applyAlignment="1" applyFont="1">
      <alignment readingOrder="0"/>
    </xf>
    <xf borderId="0" fillId="0" fontId="4" numFmtId="0" xfId="0" applyFont="1"/>
    <xf borderId="1" fillId="0" fontId="2" numFmtId="0" xfId="0" applyAlignment="1" applyBorder="1" applyFont="1">
      <alignment horizontal="right" readingOrder="0" vertical="top"/>
    </xf>
    <xf borderId="1" fillId="0" fontId="2" numFmtId="0" xfId="0" applyAlignment="1" applyBorder="1" applyFont="1">
      <alignment horizontal="center" readingOrder="0" vertical="bottom"/>
    </xf>
    <xf borderId="2" fillId="0" fontId="2" numFmtId="0" xfId="0" applyAlignment="1" applyBorder="1" applyFont="1">
      <alignment horizontal="center" readingOrder="0" vertical="bottom"/>
    </xf>
    <xf borderId="3" fillId="0" fontId="4" numFmtId="0" xfId="0" applyAlignment="1" applyBorder="1" applyFont="1">
      <alignment horizontal="center" readingOrder="0"/>
    </xf>
    <xf borderId="4" fillId="0" fontId="5" numFmtId="0" xfId="0" applyBorder="1" applyFont="1"/>
    <xf borderId="5" fillId="0" fontId="4" numFmtId="0" xfId="0" applyAlignment="1" applyBorder="1" applyFont="1">
      <alignment horizontal="center" readingOrder="0"/>
    </xf>
    <xf borderId="6" fillId="0" fontId="2" numFmtId="0" xfId="0" applyAlignment="1" applyBorder="1" applyFont="1">
      <alignment horizontal="center" readingOrder="0" vertical="bottom"/>
    </xf>
    <xf borderId="7" fillId="0" fontId="2" numFmtId="0" xfId="0" applyAlignment="1" applyBorder="1" applyFont="1">
      <alignment horizontal="center" readingOrder="0" vertical="bottom"/>
    </xf>
    <xf borderId="8" fillId="0" fontId="2" numFmtId="0" xfId="0" applyAlignment="1" applyBorder="1" applyFont="1">
      <alignment horizontal="center" readingOrder="0" vertical="bottom"/>
    </xf>
    <xf borderId="9" fillId="0" fontId="4" numFmtId="0" xfId="0" applyAlignment="1" applyBorder="1" applyFont="1">
      <alignment horizontal="center" readingOrder="0"/>
    </xf>
    <xf borderId="0" fillId="2" fontId="3" numFmtId="0" xfId="0" applyAlignment="1" applyFill="1" applyFont="1">
      <alignment readingOrder="0" vertical="bottom"/>
    </xf>
    <xf borderId="1" fillId="2" fontId="2" numFmtId="0" xfId="0" applyAlignment="1" applyBorder="1" applyFont="1">
      <alignment horizontal="center" vertical="bottom"/>
    </xf>
    <xf borderId="0" fillId="2" fontId="2" numFmtId="0" xfId="0" applyAlignment="1" applyFont="1">
      <alignment horizontal="center" vertical="bottom"/>
    </xf>
    <xf borderId="10" fillId="2" fontId="2" numFmtId="0" xfId="0" applyAlignment="1" applyBorder="1" applyFont="1">
      <alignment horizontal="center" vertical="bottom"/>
    </xf>
    <xf borderId="0" fillId="0" fontId="2" numFmtId="0" xfId="0" applyAlignment="1" applyFont="1">
      <alignment horizontal="center" vertical="bottom"/>
    </xf>
    <xf borderId="8" fillId="2" fontId="2" numFmtId="0" xfId="0" applyAlignment="1" applyBorder="1" applyFont="1">
      <alignment horizontal="center" vertical="bottom"/>
    </xf>
    <xf borderId="11" fillId="2" fontId="2" numFmtId="0" xfId="0" applyAlignment="1" applyBorder="1" applyFont="1">
      <alignment horizontal="center" vertical="bottom"/>
    </xf>
    <xf borderId="1" fillId="2" fontId="3" numFmtId="0" xfId="0" applyAlignment="1" applyBorder="1" applyFont="1">
      <alignment readingOrder="0" vertical="bottom"/>
    </xf>
    <xf borderId="1" fillId="2" fontId="3" numFmtId="0" xfId="0" applyAlignment="1" applyBorder="1" applyFont="1">
      <alignment vertical="bottom"/>
    </xf>
    <xf borderId="0" fillId="0" fontId="1" numFmtId="0" xfId="0" applyAlignment="1" applyFont="1">
      <alignment readingOrder="0" vertical="bottom"/>
    </xf>
    <xf borderId="1" fillId="0" fontId="2" numFmtId="0" xfId="0" applyAlignment="1" applyBorder="1" applyFont="1">
      <alignment horizontal="center" vertical="bottom"/>
    </xf>
    <xf borderId="2" fillId="0" fontId="2" numFmtId="0" xfId="0" applyAlignment="1" applyBorder="1" applyFont="1">
      <alignment horizontal="center" vertical="bottom"/>
    </xf>
    <xf borderId="8" fillId="0" fontId="2" numFmtId="0" xfId="0" applyAlignment="1" applyBorder="1" applyFont="1">
      <alignment horizontal="center" vertical="bottom"/>
    </xf>
    <xf borderId="11" fillId="0" fontId="2" numFmtId="0" xfId="0" applyAlignment="1" applyBorder="1" applyFont="1">
      <alignment horizontal="center" vertical="bottom"/>
    </xf>
    <xf borderId="1" fillId="0" fontId="3" numFmtId="0" xfId="0" applyAlignment="1" applyBorder="1" applyFont="1">
      <alignment readingOrder="0" vertical="bottom"/>
    </xf>
    <xf borderId="1" fillId="0" fontId="1" numFmtId="0" xfId="0" applyAlignment="1" applyBorder="1" applyFont="1">
      <alignment readingOrder="0" vertical="bottom"/>
    </xf>
    <xf borderId="1" fillId="3" fontId="2" numFmtId="0" xfId="0" applyAlignment="1" applyBorder="1" applyFill="1" applyFont="1">
      <alignment horizontal="center" readingOrder="0" vertical="bottom"/>
    </xf>
    <xf borderId="1" fillId="3" fontId="2" numFmtId="0" xfId="0" applyAlignment="1" applyBorder="1" applyFont="1">
      <alignment horizontal="center" readingOrder="0" vertical="bottom"/>
    </xf>
    <xf borderId="1" fillId="4" fontId="2" numFmtId="0" xfId="0" applyAlignment="1" applyBorder="1" applyFill="1" applyFont="1">
      <alignment horizontal="center" readingOrder="0" vertical="bottom"/>
    </xf>
    <xf borderId="1" fillId="0" fontId="2" numFmtId="165" xfId="0" applyAlignment="1" applyBorder="1" applyFont="1" applyNumberFormat="1">
      <alignment horizontal="center" vertical="bottom"/>
    </xf>
    <xf borderId="11" fillId="0" fontId="2" numFmtId="9" xfId="0" applyAlignment="1" applyBorder="1" applyFont="1" applyNumberFormat="1">
      <alignment horizontal="center" vertical="bottom"/>
    </xf>
    <xf borderId="1" fillId="5" fontId="2" numFmtId="0" xfId="0" applyAlignment="1" applyBorder="1" applyFill="1" applyFont="1">
      <alignment horizontal="center" readingOrder="0" vertical="bottom"/>
    </xf>
    <xf borderId="2" fillId="0" fontId="2" numFmtId="0" xfId="0" applyAlignment="1" applyBorder="1" applyFont="1">
      <alignment horizontal="center" readingOrder="0" vertical="bottom"/>
    </xf>
    <xf borderId="2" fillId="0" fontId="6" numFmtId="0" xfId="0" applyAlignment="1" applyBorder="1" applyFont="1">
      <alignment horizontal="center" readingOrder="0" vertical="bottom"/>
    </xf>
    <xf borderId="8" fillId="0" fontId="6" numFmtId="0" xfId="0" applyAlignment="1" applyBorder="1" applyFont="1">
      <alignment horizontal="center" readingOrder="0" vertical="bottom"/>
    </xf>
    <xf borderId="1" fillId="0" fontId="6" numFmtId="165" xfId="0" applyAlignment="1" applyBorder="1" applyFont="1" applyNumberFormat="1">
      <alignment horizontal="center" vertical="bottom"/>
    </xf>
    <xf borderId="11" fillId="0" fontId="2" numFmtId="10" xfId="0" applyAlignment="1" applyBorder="1" applyFont="1" applyNumberFormat="1">
      <alignment horizontal="center" vertical="bottom"/>
    </xf>
    <xf borderId="1" fillId="5" fontId="2" numFmtId="0" xfId="0" applyAlignment="1" applyBorder="1" applyFont="1">
      <alignment horizontal="center" readingOrder="0" vertical="bottom"/>
    </xf>
    <xf borderId="8" fillId="0" fontId="2" numFmtId="0" xfId="0" applyAlignment="1" applyBorder="1" applyFont="1">
      <alignment horizontal="center" readingOrder="0" vertical="bottom"/>
    </xf>
    <xf borderId="8" fillId="0" fontId="6" numFmtId="0" xfId="0" applyAlignment="1" applyBorder="1" applyFont="1">
      <alignment horizontal="center" vertical="bottom"/>
    </xf>
    <xf borderId="12" fillId="0" fontId="6" numFmtId="0" xfId="0" applyAlignment="1" applyBorder="1" applyFont="1">
      <alignment horizontal="center" vertical="bottom"/>
    </xf>
    <xf borderId="13" fillId="0" fontId="2" numFmtId="165" xfId="0" applyAlignment="1" applyBorder="1" applyFont="1" applyNumberFormat="1">
      <alignment horizontal="center" vertical="bottom"/>
    </xf>
    <xf borderId="14" fillId="0" fontId="2" numFmtId="0" xfId="0" applyAlignment="1" applyBorder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3.38"/>
    <col customWidth="1" min="2" max="11" width="5.13"/>
    <col customWidth="1" min="12" max="12" width="9.38"/>
  </cols>
  <sheetData>
    <row r="1">
      <c r="A1" s="1">
        <v>44775.0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>
      <c r="A5" s="6" t="s">
        <v>3</v>
      </c>
      <c r="B5" s="7">
        <v>1.0</v>
      </c>
      <c r="C5" s="7">
        <v>2.0</v>
      </c>
      <c r="D5" s="7">
        <v>3.0</v>
      </c>
      <c r="E5" s="7">
        <v>4.0</v>
      </c>
      <c r="F5" s="7">
        <v>5.0</v>
      </c>
      <c r="G5" s="7">
        <v>6.0</v>
      </c>
      <c r="H5" s="7">
        <v>7.0</v>
      </c>
      <c r="I5" s="8">
        <v>8.0</v>
      </c>
      <c r="J5" s="9" t="s">
        <v>4</v>
      </c>
      <c r="K5" s="10"/>
      <c r="L5" s="11" t="s">
        <v>5</v>
      </c>
    </row>
    <row r="6">
      <c r="A6" s="6"/>
      <c r="B6" s="12" t="s">
        <v>6</v>
      </c>
      <c r="C6" s="12" t="s">
        <v>6</v>
      </c>
      <c r="D6" s="12" t="s">
        <v>6</v>
      </c>
      <c r="E6" s="12" t="s">
        <v>6</v>
      </c>
      <c r="F6" s="12" t="s">
        <v>6</v>
      </c>
      <c r="G6" s="12" t="s">
        <v>6</v>
      </c>
      <c r="H6" s="12" t="s">
        <v>6</v>
      </c>
      <c r="I6" s="13" t="s">
        <v>6</v>
      </c>
      <c r="J6" s="14" t="s">
        <v>6</v>
      </c>
      <c r="K6" s="7" t="s">
        <v>7</v>
      </c>
      <c r="L6" s="15" t="s">
        <v>8</v>
      </c>
    </row>
    <row r="7" hidden="1">
      <c r="A7" s="16" t="s">
        <v>9</v>
      </c>
      <c r="B7" s="17"/>
      <c r="C7" s="17"/>
      <c r="D7" s="17"/>
      <c r="E7" s="17"/>
      <c r="F7" s="17"/>
      <c r="G7" s="18"/>
      <c r="H7" s="19"/>
      <c r="I7" s="20"/>
      <c r="J7" s="21"/>
      <c r="K7" s="17"/>
      <c r="L7" s="22"/>
    </row>
    <row r="8" hidden="1">
      <c r="A8" s="23" t="s">
        <v>10</v>
      </c>
      <c r="B8" s="17"/>
      <c r="C8" s="17"/>
      <c r="D8" s="17"/>
      <c r="E8" s="17"/>
      <c r="F8" s="17"/>
      <c r="G8" s="18"/>
      <c r="H8" s="19"/>
      <c r="I8" s="20"/>
      <c r="J8" s="21"/>
      <c r="K8" s="17"/>
      <c r="L8" s="22"/>
    </row>
    <row r="9" hidden="1">
      <c r="A9" s="23" t="s">
        <v>11</v>
      </c>
      <c r="B9" s="17"/>
      <c r="C9" s="17"/>
      <c r="D9" s="17"/>
      <c r="E9" s="17"/>
      <c r="F9" s="17"/>
      <c r="G9" s="18"/>
      <c r="H9" s="19"/>
      <c r="I9" s="20"/>
      <c r="J9" s="21"/>
      <c r="K9" s="17"/>
      <c r="L9" s="22"/>
    </row>
    <row r="10" hidden="1">
      <c r="A10" s="24"/>
      <c r="B10" s="17"/>
      <c r="C10" s="17"/>
      <c r="D10" s="17"/>
      <c r="E10" s="17"/>
      <c r="F10" s="17"/>
      <c r="G10" s="18"/>
      <c r="H10" s="19"/>
      <c r="I10" s="20"/>
      <c r="J10" s="21"/>
      <c r="K10" s="17"/>
      <c r="L10" s="22"/>
    </row>
    <row r="11" hidden="1">
      <c r="A11" s="24"/>
      <c r="B11" s="17"/>
      <c r="C11" s="17"/>
      <c r="D11" s="17"/>
      <c r="E11" s="17"/>
      <c r="F11" s="17"/>
      <c r="G11" s="18"/>
      <c r="H11" s="19"/>
      <c r="I11" s="20"/>
      <c r="J11" s="21"/>
      <c r="K11" s="17"/>
      <c r="L11" s="22"/>
    </row>
    <row r="12">
      <c r="A12" s="25" t="s">
        <v>12</v>
      </c>
      <c r="B12" s="26"/>
      <c r="C12" s="26"/>
      <c r="D12" s="26"/>
      <c r="E12" s="26"/>
      <c r="F12" s="26"/>
      <c r="G12" s="26"/>
      <c r="H12" s="26"/>
      <c r="I12" s="27"/>
      <c r="J12" s="28"/>
      <c r="K12" s="26"/>
      <c r="L12" s="29"/>
    </row>
    <row r="13">
      <c r="A13" s="30"/>
      <c r="B13" s="26"/>
      <c r="C13" s="26"/>
      <c r="D13" s="26"/>
      <c r="E13" s="26"/>
      <c r="F13" s="26"/>
      <c r="G13" s="26"/>
      <c r="H13" s="26"/>
      <c r="I13" s="27"/>
      <c r="J13" s="28"/>
      <c r="K13" s="26"/>
      <c r="L13" s="29"/>
    </row>
    <row r="14">
      <c r="A14" s="31" t="s">
        <v>13</v>
      </c>
      <c r="B14" s="26"/>
      <c r="C14" s="26"/>
      <c r="D14" s="26"/>
      <c r="E14" s="26"/>
      <c r="F14" s="26"/>
      <c r="G14" s="26"/>
      <c r="H14" s="26"/>
      <c r="I14" s="27"/>
      <c r="J14" s="28"/>
      <c r="K14" s="26"/>
      <c r="L14" s="29"/>
    </row>
    <row r="15">
      <c r="A15" s="30" t="s">
        <v>14</v>
      </c>
      <c r="B15" s="32">
        <v>10.0</v>
      </c>
      <c r="C15" s="32">
        <v>15.0</v>
      </c>
      <c r="D15" s="32">
        <v>20.0</v>
      </c>
      <c r="E15" s="33">
        <v>25.0</v>
      </c>
      <c r="F15" s="34">
        <v>26.25</v>
      </c>
      <c r="G15" s="26"/>
      <c r="H15" s="26"/>
      <c r="I15" s="27"/>
      <c r="J15" s="14">
        <v>25.0</v>
      </c>
      <c r="K15" s="35">
        <f t="shared" ref="K15:K20" si="1">J15/2.2</f>
        <v>11.36363636</v>
      </c>
      <c r="L15" s="36">
        <f t="shared" ref="L15:L18" si="2">K15/$K$19</f>
        <v>0.2222222222</v>
      </c>
    </row>
    <row r="16">
      <c r="A16" s="30" t="s">
        <v>15</v>
      </c>
      <c r="B16" s="32">
        <v>10.0</v>
      </c>
      <c r="C16" s="32">
        <v>15.0</v>
      </c>
      <c r="D16" s="32">
        <v>20.0</v>
      </c>
      <c r="E16" s="32">
        <v>25.0</v>
      </c>
      <c r="F16" s="32">
        <v>30.0</v>
      </c>
      <c r="G16" s="32">
        <v>35.0</v>
      </c>
      <c r="H16" s="37">
        <v>36.25</v>
      </c>
      <c r="I16" s="38"/>
      <c r="J16" s="14">
        <v>36.25</v>
      </c>
      <c r="K16" s="35">
        <f t="shared" si="1"/>
        <v>16.47727273</v>
      </c>
      <c r="L16" s="36">
        <f t="shared" si="2"/>
        <v>0.3222222222</v>
      </c>
    </row>
    <row r="17">
      <c r="A17" s="30" t="s">
        <v>16</v>
      </c>
      <c r="B17" s="32">
        <v>10.0</v>
      </c>
      <c r="C17" s="32">
        <v>15.0</v>
      </c>
      <c r="D17" s="32">
        <v>20.0</v>
      </c>
      <c r="E17" s="32">
        <v>25.0</v>
      </c>
      <c r="F17" s="32">
        <v>30.0</v>
      </c>
      <c r="G17" s="32">
        <v>31.25</v>
      </c>
      <c r="H17" s="34">
        <v>32.5</v>
      </c>
      <c r="I17" s="8"/>
      <c r="J17" s="14">
        <v>31.25</v>
      </c>
      <c r="K17" s="35">
        <f t="shared" si="1"/>
        <v>14.20454545</v>
      </c>
      <c r="L17" s="36">
        <f t="shared" si="2"/>
        <v>0.2777777778</v>
      </c>
    </row>
    <row r="18">
      <c r="A18" s="30" t="s">
        <v>17</v>
      </c>
      <c r="B18" s="32">
        <v>10.0</v>
      </c>
      <c r="C18" s="32">
        <v>15.0</v>
      </c>
      <c r="D18" s="32">
        <v>17.5</v>
      </c>
      <c r="E18" s="32">
        <v>18.75</v>
      </c>
      <c r="F18" s="32">
        <v>20.0</v>
      </c>
      <c r="G18" s="34">
        <v>21.25</v>
      </c>
      <c r="H18" s="26"/>
      <c r="I18" s="27"/>
      <c r="J18" s="14">
        <v>20.0</v>
      </c>
      <c r="K18" s="35">
        <f t="shared" si="1"/>
        <v>9.090909091</v>
      </c>
      <c r="L18" s="36">
        <f t="shared" si="2"/>
        <v>0.1777777778</v>
      </c>
    </row>
    <row r="19">
      <c r="A19" s="30"/>
      <c r="B19" s="7"/>
      <c r="C19" s="7"/>
      <c r="D19" s="26"/>
      <c r="E19" s="26"/>
      <c r="F19" s="26"/>
      <c r="G19" s="26"/>
      <c r="H19" s="26"/>
      <c r="I19" s="39" t="s">
        <v>18</v>
      </c>
      <c r="J19" s="40">
        <f>sum(J15:J18)</f>
        <v>112.5</v>
      </c>
      <c r="K19" s="41">
        <f t="shared" si="1"/>
        <v>51.13636364</v>
      </c>
      <c r="L19" s="42"/>
    </row>
    <row r="20">
      <c r="A20" s="30" t="s">
        <v>19</v>
      </c>
      <c r="B20" s="32">
        <v>15.0</v>
      </c>
      <c r="C20" s="43">
        <v>17.5</v>
      </c>
      <c r="D20" s="26"/>
      <c r="E20" s="26"/>
      <c r="F20" s="26"/>
      <c r="G20" s="26"/>
      <c r="H20" s="26"/>
      <c r="I20" s="27"/>
      <c r="J20" s="14">
        <v>17.5</v>
      </c>
      <c r="K20" s="35">
        <f t="shared" si="1"/>
        <v>7.954545455</v>
      </c>
      <c r="L20" s="36"/>
    </row>
    <row r="21">
      <c r="A21" s="30"/>
      <c r="B21" s="26"/>
      <c r="C21" s="26"/>
      <c r="D21" s="26"/>
      <c r="E21" s="26"/>
      <c r="F21" s="26"/>
      <c r="G21" s="26"/>
      <c r="H21" s="26"/>
      <c r="I21" s="27"/>
      <c r="J21" s="28"/>
      <c r="K21" s="26"/>
      <c r="L21" s="29"/>
    </row>
    <row r="22">
      <c r="A22" s="31" t="s">
        <v>20</v>
      </c>
      <c r="B22" s="26"/>
      <c r="C22" s="26"/>
      <c r="D22" s="26"/>
      <c r="E22" s="26"/>
      <c r="F22" s="26"/>
      <c r="G22" s="26"/>
      <c r="H22" s="26"/>
      <c r="I22" s="27"/>
      <c r="J22" s="28"/>
      <c r="K22" s="26"/>
      <c r="L22" s="29"/>
    </row>
    <row r="23">
      <c r="A23" s="30" t="s">
        <v>14</v>
      </c>
      <c r="B23" s="32">
        <v>10.0</v>
      </c>
      <c r="C23" s="32">
        <v>15.0</v>
      </c>
      <c r="D23" s="32">
        <v>20.0</v>
      </c>
      <c r="E23" s="33">
        <v>25.0</v>
      </c>
      <c r="F23" s="34">
        <v>26.25</v>
      </c>
      <c r="G23" s="26"/>
      <c r="H23" s="26"/>
      <c r="I23" s="27"/>
      <c r="J23" s="14">
        <v>25.0</v>
      </c>
      <c r="K23" s="35">
        <f t="shared" ref="K23:K28" si="3">J23/2.2</f>
        <v>11.36363636</v>
      </c>
      <c r="L23" s="36">
        <f t="shared" ref="L23:L26" si="4">K23/$K$19</f>
        <v>0.2222222222</v>
      </c>
    </row>
    <row r="24">
      <c r="A24" s="30" t="s">
        <v>15</v>
      </c>
      <c r="B24" s="32">
        <v>10.0</v>
      </c>
      <c r="C24" s="32">
        <v>15.0</v>
      </c>
      <c r="D24" s="32">
        <v>20.0</v>
      </c>
      <c r="E24" s="32">
        <v>25.0</v>
      </c>
      <c r="F24" s="32">
        <v>30.0</v>
      </c>
      <c r="G24" s="32">
        <v>35.0</v>
      </c>
      <c r="H24" s="37">
        <v>36.25</v>
      </c>
      <c r="I24" s="38"/>
      <c r="J24" s="14">
        <v>36.25</v>
      </c>
      <c r="K24" s="35">
        <f t="shared" si="3"/>
        <v>16.47727273</v>
      </c>
      <c r="L24" s="36">
        <f t="shared" si="4"/>
        <v>0.3222222222</v>
      </c>
    </row>
    <row r="25">
      <c r="A25" s="30" t="s">
        <v>16</v>
      </c>
      <c r="B25" s="32">
        <v>10.0</v>
      </c>
      <c r="C25" s="32">
        <v>15.0</v>
      </c>
      <c r="D25" s="32">
        <v>20.0</v>
      </c>
      <c r="E25" s="32">
        <v>25.0</v>
      </c>
      <c r="F25" s="32">
        <v>30.0</v>
      </c>
      <c r="G25" s="32">
        <v>31.25</v>
      </c>
      <c r="H25" s="34">
        <v>32.5</v>
      </c>
      <c r="I25" s="8"/>
      <c r="J25" s="14">
        <v>31.25</v>
      </c>
      <c r="K25" s="35">
        <f t="shared" si="3"/>
        <v>14.20454545</v>
      </c>
      <c r="L25" s="36">
        <f t="shared" si="4"/>
        <v>0.2777777778</v>
      </c>
    </row>
    <row r="26">
      <c r="A26" s="30" t="s">
        <v>17</v>
      </c>
      <c r="B26" s="32">
        <v>10.0</v>
      </c>
      <c r="C26" s="32">
        <v>15.0</v>
      </c>
      <c r="D26" s="32">
        <v>17.5</v>
      </c>
      <c r="E26" s="32">
        <v>18.75</v>
      </c>
      <c r="F26" s="32">
        <v>20.0</v>
      </c>
      <c r="G26" s="34">
        <v>21.25</v>
      </c>
      <c r="H26" s="26"/>
      <c r="I26" s="27"/>
      <c r="J26" s="14">
        <v>20.0</v>
      </c>
      <c r="K26" s="35">
        <f t="shared" si="3"/>
        <v>9.090909091</v>
      </c>
      <c r="L26" s="36">
        <f t="shared" si="4"/>
        <v>0.1777777778</v>
      </c>
    </row>
    <row r="27">
      <c r="A27" s="30"/>
      <c r="B27" s="7"/>
      <c r="C27" s="7"/>
      <c r="D27" s="26"/>
      <c r="E27" s="26"/>
      <c r="F27" s="26"/>
      <c r="G27" s="26"/>
      <c r="H27" s="26"/>
      <c r="I27" s="39" t="s">
        <v>18</v>
      </c>
      <c r="J27" s="40">
        <f>sum(J23:J26)</f>
        <v>112.5</v>
      </c>
      <c r="K27" s="41">
        <f t="shared" si="3"/>
        <v>51.13636364</v>
      </c>
      <c r="L27" s="42"/>
    </row>
    <row r="28">
      <c r="A28" s="30" t="s">
        <v>19</v>
      </c>
      <c r="B28" s="32">
        <v>15.0</v>
      </c>
      <c r="C28" s="43">
        <v>17.5</v>
      </c>
      <c r="D28" s="26"/>
      <c r="E28" s="26"/>
      <c r="F28" s="26"/>
      <c r="G28" s="26"/>
      <c r="H28" s="26"/>
      <c r="I28" s="27"/>
      <c r="J28" s="14">
        <v>17.5</v>
      </c>
      <c r="K28" s="35">
        <f t="shared" si="3"/>
        <v>7.954545455</v>
      </c>
      <c r="L28" s="36"/>
    </row>
    <row r="29">
      <c r="A29" s="30"/>
      <c r="B29" s="26"/>
      <c r="C29" s="26"/>
      <c r="D29" s="26"/>
      <c r="E29" s="26"/>
      <c r="F29" s="26"/>
      <c r="G29" s="26"/>
      <c r="H29" s="26"/>
      <c r="I29" s="27"/>
      <c r="J29" s="28"/>
      <c r="K29" s="26"/>
      <c r="L29" s="29"/>
    </row>
    <row r="30">
      <c r="A30" s="25" t="s">
        <v>21</v>
      </c>
      <c r="B30" s="26"/>
      <c r="C30" s="26"/>
      <c r="D30" s="26"/>
      <c r="E30" s="26"/>
      <c r="F30" s="26"/>
      <c r="G30" s="26"/>
      <c r="H30" s="26"/>
      <c r="I30" s="27"/>
      <c r="J30" s="28"/>
      <c r="K30" s="26"/>
      <c r="L30" s="29"/>
    </row>
    <row r="31">
      <c r="A31" s="30"/>
      <c r="B31" s="26"/>
      <c r="C31" s="26"/>
      <c r="D31" s="26"/>
      <c r="E31" s="26"/>
      <c r="F31" s="26"/>
      <c r="G31" s="26"/>
      <c r="H31" s="26"/>
      <c r="I31" s="27"/>
      <c r="J31" s="28"/>
      <c r="K31" s="26"/>
      <c r="L31" s="29"/>
    </row>
    <row r="32">
      <c r="A32" s="30" t="s">
        <v>13</v>
      </c>
      <c r="B32" s="26"/>
      <c r="C32" s="26"/>
      <c r="D32" s="26"/>
      <c r="E32" s="26"/>
      <c r="F32" s="26"/>
      <c r="G32" s="26"/>
      <c r="H32" s="26"/>
      <c r="I32" s="27"/>
      <c r="J32" s="28"/>
      <c r="K32" s="26"/>
      <c r="L32" s="29"/>
    </row>
    <row r="33">
      <c r="A33" s="30" t="s">
        <v>14</v>
      </c>
      <c r="B33" s="32">
        <v>30.0</v>
      </c>
      <c r="C33" s="32">
        <v>35.0</v>
      </c>
      <c r="D33" s="43">
        <v>37.5</v>
      </c>
      <c r="E33" s="26"/>
      <c r="F33" s="26"/>
      <c r="G33" s="26"/>
      <c r="H33" s="26"/>
      <c r="I33" s="27"/>
      <c r="J33" s="44">
        <v>37.5</v>
      </c>
      <c r="K33" s="35">
        <f t="shared" ref="K33:K37" si="5">J33/2.2</f>
        <v>17.04545455</v>
      </c>
      <c r="L33" s="36">
        <f t="shared" ref="L33:L36" si="6">K33/$K$37</f>
        <v>0.2100840336</v>
      </c>
    </row>
    <row r="34">
      <c r="A34" s="30" t="s">
        <v>15</v>
      </c>
      <c r="B34" s="32">
        <v>40.0</v>
      </c>
      <c r="C34" s="32">
        <v>45.0</v>
      </c>
      <c r="D34" s="43">
        <v>53.0</v>
      </c>
      <c r="E34" s="26"/>
      <c r="F34" s="26"/>
      <c r="G34" s="26"/>
      <c r="H34" s="26"/>
      <c r="I34" s="27"/>
      <c r="J34" s="44">
        <v>53.0</v>
      </c>
      <c r="K34" s="35">
        <f t="shared" si="5"/>
        <v>24.09090909</v>
      </c>
      <c r="L34" s="36">
        <f t="shared" si="6"/>
        <v>0.2969187675</v>
      </c>
    </row>
    <row r="35">
      <c r="A35" s="30" t="s">
        <v>16</v>
      </c>
      <c r="B35" s="32">
        <v>40.0</v>
      </c>
      <c r="C35" s="32">
        <v>45.0</v>
      </c>
      <c r="D35" s="43">
        <v>53.0</v>
      </c>
      <c r="E35" s="26"/>
      <c r="F35" s="26"/>
      <c r="G35" s="26"/>
      <c r="H35" s="26"/>
      <c r="I35" s="27"/>
      <c r="J35" s="44">
        <v>53.0</v>
      </c>
      <c r="K35" s="35">
        <f t="shared" si="5"/>
        <v>24.09090909</v>
      </c>
      <c r="L35" s="36">
        <f t="shared" si="6"/>
        <v>0.2969187675</v>
      </c>
    </row>
    <row r="36">
      <c r="A36" s="30" t="s">
        <v>17</v>
      </c>
      <c r="B36" s="32">
        <v>25.0</v>
      </c>
      <c r="C36" s="32">
        <v>30.0</v>
      </c>
      <c r="D36" s="43">
        <v>35.0</v>
      </c>
      <c r="E36" s="26"/>
      <c r="F36" s="26"/>
      <c r="G36" s="26"/>
      <c r="H36" s="26"/>
      <c r="I36" s="27"/>
      <c r="J36" s="44">
        <v>35.0</v>
      </c>
      <c r="K36" s="35">
        <f t="shared" si="5"/>
        <v>15.90909091</v>
      </c>
      <c r="L36" s="36">
        <f t="shared" si="6"/>
        <v>0.1960784314</v>
      </c>
    </row>
    <row r="37">
      <c r="A37" s="30"/>
      <c r="B37" s="26"/>
      <c r="C37" s="26"/>
      <c r="D37" s="26"/>
      <c r="E37" s="26"/>
      <c r="F37" s="26"/>
      <c r="G37" s="26"/>
      <c r="H37" s="26"/>
      <c r="I37" s="39" t="s">
        <v>18</v>
      </c>
      <c r="J37" s="45">
        <f>sum(J33:J36)</f>
        <v>178.5</v>
      </c>
      <c r="K37" s="35">
        <f t="shared" si="5"/>
        <v>81.13636364</v>
      </c>
      <c r="L37" s="29"/>
    </row>
    <row r="38">
      <c r="A38" s="30" t="s">
        <v>20</v>
      </c>
      <c r="B38" s="26"/>
      <c r="C38" s="26"/>
      <c r="D38" s="26"/>
      <c r="E38" s="26"/>
      <c r="F38" s="26"/>
      <c r="G38" s="26"/>
      <c r="H38" s="26"/>
      <c r="I38" s="27"/>
      <c r="J38" s="28"/>
      <c r="K38" s="35"/>
      <c r="L38" s="29"/>
    </row>
    <row r="39">
      <c r="A39" s="30" t="s">
        <v>14</v>
      </c>
      <c r="B39" s="32">
        <v>30.0</v>
      </c>
      <c r="C39" s="32">
        <v>35.0</v>
      </c>
      <c r="D39" s="43">
        <v>37.5</v>
      </c>
      <c r="E39" s="26"/>
      <c r="F39" s="26"/>
      <c r="G39" s="26"/>
      <c r="H39" s="26"/>
      <c r="I39" s="27"/>
      <c r="J39" s="44">
        <v>37.5</v>
      </c>
      <c r="K39" s="35">
        <f t="shared" ref="K39:K43" si="7">J39/2.2</f>
        <v>17.04545455</v>
      </c>
      <c r="L39" s="36">
        <f t="shared" ref="L39:L42" si="8">K39/$K$43</f>
        <v>0.2161383285</v>
      </c>
    </row>
    <row r="40">
      <c r="A40" s="30" t="s">
        <v>15</v>
      </c>
      <c r="B40" s="32">
        <v>40.0</v>
      </c>
      <c r="C40" s="32">
        <v>45.0</v>
      </c>
      <c r="D40" s="43">
        <v>53.0</v>
      </c>
      <c r="E40" s="26"/>
      <c r="F40" s="26"/>
      <c r="G40" s="26"/>
      <c r="H40" s="26"/>
      <c r="I40" s="27"/>
      <c r="J40" s="44">
        <v>53.0</v>
      </c>
      <c r="K40" s="35">
        <f t="shared" si="7"/>
        <v>24.09090909</v>
      </c>
      <c r="L40" s="36">
        <f t="shared" si="8"/>
        <v>0.3054755043</v>
      </c>
    </row>
    <row r="41">
      <c r="A41" s="30" t="s">
        <v>16</v>
      </c>
      <c r="B41" s="32">
        <v>40.0</v>
      </c>
      <c r="C41" s="32">
        <v>45.0</v>
      </c>
      <c r="D41" s="43">
        <v>53.0</v>
      </c>
      <c r="E41" s="26"/>
      <c r="F41" s="26"/>
      <c r="G41" s="26"/>
      <c r="H41" s="26"/>
      <c r="I41" s="27"/>
      <c r="J41" s="44">
        <v>53.0</v>
      </c>
      <c r="K41" s="35">
        <f t="shared" si="7"/>
        <v>24.09090909</v>
      </c>
      <c r="L41" s="36">
        <f t="shared" si="8"/>
        <v>0.3054755043</v>
      </c>
    </row>
    <row r="42">
      <c r="A42" s="30" t="s">
        <v>17</v>
      </c>
      <c r="B42" s="32">
        <v>25.0</v>
      </c>
      <c r="C42" s="43">
        <v>30.0</v>
      </c>
      <c r="D42" s="7"/>
      <c r="E42" s="26"/>
      <c r="F42" s="26"/>
      <c r="G42" s="26"/>
      <c r="H42" s="26"/>
      <c r="I42" s="27"/>
      <c r="J42" s="14">
        <v>30.0</v>
      </c>
      <c r="K42" s="35">
        <f t="shared" si="7"/>
        <v>13.63636364</v>
      </c>
      <c r="L42" s="36">
        <f t="shared" si="8"/>
        <v>0.1729106628</v>
      </c>
    </row>
    <row r="43">
      <c r="A43" s="30"/>
      <c r="B43" s="26"/>
      <c r="C43" s="26"/>
      <c r="D43" s="26"/>
      <c r="E43" s="26"/>
      <c r="F43" s="26"/>
      <c r="G43" s="26"/>
      <c r="H43" s="26"/>
      <c r="I43" s="39" t="s">
        <v>18</v>
      </c>
      <c r="J43" s="46">
        <f>sum(J39:J42)</f>
        <v>173.5</v>
      </c>
      <c r="K43" s="47">
        <f t="shared" si="7"/>
        <v>78.86363636</v>
      </c>
      <c r="L43" s="48"/>
    </row>
  </sheetData>
  <mergeCells count="1">
    <mergeCell ref="J5:K5"/>
  </mergeCells>
  <drawing r:id="rId2"/>
  <legacyDrawing r:id="rId3"/>
</worksheet>
</file>