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ession load calculator " sheetId="1" r:id="rId4"/>
  </sheets>
  <definedNames/>
  <calcPr/>
  <extLst>
    <ext uri="GoogleSheetsCustomDataVersion1">
      <go:sheetsCustomData xmlns:go="http://customooxmlschemas.google.com/" r:id="rId5" roundtripDataSignature="AMtx7miXlHKTK+kkqWu7CMEP6RW9cJNzbg=="/>
    </ext>
  </extLst>
</workbook>
</file>

<file path=xl/sharedStrings.xml><?xml version="1.0" encoding="utf-8"?>
<sst xmlns="http://schemas.openxmlformats.org/spreadsheetml/2006/main" count="30" uniqueCount="30">
  <si>
    <t xml:space="preserve">Attempts </t>
  </si>
  <si>
    <t>Tops</t>
  </si>
  <si>
    <t xml:space="preserve">failed attempt sum </t>
  </si>
  <si>
    <t>Mastery score</t>
  </si>
  <si>
    <t>Load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</si>
  <si>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</si>
  <si>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</si>
  <si>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</si>
  <si>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</si>
  <si>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</si>
  <si>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</si>
  <si>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</si>
  <si>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</si>
  <si>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</si>
  <si>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</si>
  <si>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</si>
  <si>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</si>
  <si>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</si>
  <si>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</si>
  <si>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</si>
  <si>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</si>
  <si>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 xml:space="preserve">Total session load </t>
  </si>
  <si>
    <t xml:space="preserve">Notes: </t>
  </si>
  <si>
    <r>
      <rPr>
        <rFont val="Calibri (Body)"/>
        <b/>
        <color theme="1"/>
        <sz val="12.0"/>
        <u/>
      </rPr>
      <t>Failed attempt sum calculation:</t>
    </r>
    <r>
      <rPr>
        <rFont val="Calibri"/>
        <color theme="1"/>
        <sz val="12.0"/>
      </rPr>
      <t xml:space="preserve"> For a more accurate workload calculation give a decimal value to your failed attempts. Exemple: if you get half way up the boulder you give the score of .5 </t>
    </r>
  </si>
  <si>
    <t xml:space="preserve">you can also use the number of movements on your boulder to calculate your failed attempt score. Exemple: you got  3 moves out of 6, your score will be .5 for that attempt. </t>
  </si>
  <si>
    <t>Sum all failed attempts at the given grade to get your Failed attempt sum score.</t>
  </si>
  <si>
    <r>
      <rPr>
        <rFont val="Arial"/>
        <b/>
        <color theme="1"/>
        <sz val="12.0"/>
        <u/>
      </rPr>
      <t xml:space="preserve">Mastery score: </t>
    </r>
    <r>
      <rPr>
        <rFont val="Calibri"/>
        <color theme="1"/>
        <sz val="12.0"/>
      </rPr>
      <t xml:space="preserve">The mastery score can be used to evaluate efficiency and success rate at a given grade. This can be useful to evaluate current onsight and redpoint level and prescribe adequate </t>
    </r>
  </si>
  <si>
    <t xml:space="preserve">training session intensity. </t>
  </si>
  <si>
    <r>
      <rPr>
        <rFont val="Calibri (Body)"/>
        <b/>
        <color theme="1"/>
        <sz val="12.0"/>
        <u/>
      </rPr>
      <t>Load:</t>
    </r>
    <r>
      <rPr>
        <rFont val="Calibri"/>
        <color theme="1"/>
        <sz val="12.0"/>
      </rPr>
      <t xml:space="preserve"> Your session training load at each grade. </t>
    </r>
  </si>
  <si>
    <r>
      <rPr>
        <rFont val="Calibri (Body)"/>
        <b/>
        <color theme="1"/>
        <sz val="12.0"/>
        <u/>
      </rPr>
      <t>Session load</t>
    </r>
    <r>
      <rPr>
        <rFont val="Calibri"/>
        <color theme="1"/>
        <sz val="12.0"/>
      </rPr>
      <t>: Your total training load for the session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</si>
</sst>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2.0"/>
      <color theme="1"/>
      <name val="Calibri"/>
      <scheme val="minor"/>
    </font>
    <font>
      <sz val="12.0"/>
      <color theme="1"/>
      <name val="Calibri"/>
    </font>
    <font>
      <sz val="12.0"/>
      <color theme="0"/>
      <name val="Calibri"/>
    </font>
    <font>
      <color theme="1"/>
      <name val="Calibri"/>
      <scheme val="minor"/>
    </font>
    <font>
      <b/>
      <sz val="12.0"/>
      <color theme="1"/>
      <name val="Calibri"/>
    </font>
  </fonts>
  <fills count="14">
    <fill>
      <patternFill patternType="none"/>
    </fill>
    <fill>
      <patternFill patternType="lightGray"/>
    </fill>
    <fill>
      <patternFill patternType="solid">
        <fgColor rgb="FFFBE4D5"/>
        <bgColor rgb="FFFBE4D5"/>
      </patternFill>
    </fill>
    <fill>
      <patternFill patternType="solid">
        <fgColor rgb="FFDADADA"/>
        <bgColor rgb="FFDADADA"/>
      </patternFill>
    </fill>
    <fill>
      <patternFill patternType="solid">
        <fgColor rgb="FFFEF2CB"/>
        <bgColor rgb="FFFEF2CB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  <fill>
      <patternFill patternType="solid">
        <fgColor rgb="FF00B050"/>
        <bgColor rgb="FF00B050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171616"/>
        <bgColor rgb="FF171616"/>
      </patternFill>
    </fill>
    <fill>
      <patternFill patternType="solid">
        <fgColor rgb="FFE2EFD9"/>
        <bgColor rgb="FFE2EFD9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1" fillId="2" fontId="1" numFmtId="0" xfId="0" applyBorder="1" applyFill="1" applyFont="1"/>
    <xf borderId="1" fillId="3" fontId="1" numFmtId="0" xfId="0" applyBorder="1" applyFill="1" applyFont="1"/>
    <xf borderId="1" fillId="4" fontId="1" numFmtId="0" xfId="0" applyBorder="1" applyFill="1" applyFont="1"/>
    <xf borderId="1" fillId="5" fontId="1" numFmtId="0" xfId="0" applyBorder="1" applyFill="1" applyFont="1"/>
    <xf borderId="1" fillId="6" fontId="1" numFmtId="0" xfId="0" applyBorder="1" applyFill="1" applyFont="1"/>
    <xf borderId="1" fillId="7" fontId="1" numFmtId="0" xfId="0" applyBorder="1" applyFill="1" applyFont="1"/>
    <xf borderId="1" fillId="8" fontId="1" numFmtId="0" xfId="0" applyBorder="1" applyFill="1" applyFont="1"/>
    <xf borderId="1" fillId="9" fontId="1" numFmtId="0" xfId="0" applyBorder="1" applyFill="1" applyFont="1"/>
    <xf borderId="1" fillId="10" fontId="1" numFmtId="0" xfId="0" applyBorder="1" applyFill="1" applyFont="1"/>
    <xf borderId="1" fillId="11" fontId="1" numFmtId="0" xfId="0" applyBorder="1" applyFill="1" applyFont="1"/>
    <xf borderId="1" fillId="12" fontId="2" numFmtId="0" xfId="0" applyBorder="1" applyFill="1" applyFont="1"/>
    <xf borderId="1" fillId="13" fontId="1" numFmtId="0" xfId="0" applyBorder="1" applyFill="1" applyFont="1"/>
    <xf borderId="0" fillId="0" fontId="3" numFmtId="0" xfId="0" applyFont="1"/>
    <xf borderId="2" fillId="4" fontId="1" numFmtId="0" xfId="0" applyBorder="1" applyFont="1"/>
    <xf borderId="2" fillId="4" fontId="4" numFmtId="0" xfId="0" applyAlignment="1" applyBorder="1" applyFont="1">
      <alignment readingOrder="0"/>
    </xf>
    <xf borderId="2" fillId="4" fontId="4" numFmtId="0" xfId="0" applyBorder="1" applyFont="1"/>
    <xf borderId="2" fillId="5" fontId="1" numFmtId="0" xfId="0" applyAlignment="1" applyBorder="1" applyFont="1">
      <alignment readingOrder="0"/>
    </xf>
    <xf borderId="2" fillId="5" fontId="1" numFmtId="0" xfId="0" applyBorder="1" applyFont="1"/>
    <xf borderId="2" fillId="6" fontId="1" numFmtId="0" xfId="0" applyBorder="1" applyFont="1"/>
    <xf borderId="2" fillId="13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3" width="10.56"/>
    <col customWidth="1" min="4" max="4" width="19.11"/>
    <col customWidth="1" min="5" max="5" width="18.67"/>
    <col customWidth="1" min="6" max="6" width="13.11"/>
    <col customWidth="1" min="7" max="26" width="10.56"/>
  </cols>
  <sheetData>
    <row r="1" ht="15.75" customHeight="1"/>
    <row r="2" ht="15.75" customHeight="1">
      <c r="A2" s="1"/>
      <c r="B2" s="2" t="s">
        <v>0</v>
      </c>
      <c r="C2" s="3" t="s">
        <v>1</v>
      </c>
      <c r="D2" s="4" t="s">
        <v>2</v>
      </c>
      <c r="E2" s="5" t="s">
        <v>3</v>
      </c>
      <c r="F2" s="6" t="s">
        <v>4</v>
      </c>
    </row>
    <row r="3" ht="15.75" customHeight="1">
      <c r="A3" s="1" t="s">
        <v>5</v>
      </c>
      <c r="B3" s="1"/>
      <c r="C3" s="1"/>
      <c r="D3" s="1"/>
      <c r="E3" s="1">
        <f t="shared" ref="E3:E18" si="1">IFERROR(C3/B3,0)</f>
        <v>0</v>
      </c>
      <c r="F3" s="1">
        <f>(C3+D3)*1</f>
        <v>0</v>
      </c>
    </row>
    <row r="4" ht="15.75" customHeight="1">
      <c r="A4" s="1" t="s">
        <v>6</v>
      </c>
      <c r="B4" s="1"/>
      <c r="C4" s="1"/>
      <c r="D4" s="1"/>
      <c r="E4" s="1">
        <f t="shared" si="1"/>
        <v>0</v>
      </c>
      <c r="F4" s="1">
        <f>(C4+D4)*2</f>
        <v>0</v>
      </c>
    </row>
    <row r="5" ht="15.75" customHeight="1">
      <c r="A5" s="7" t="s">
        <v>7</v>
      </c>
      <c r="B5" s="1"/>
      <c r="C5" s="1"/>
      <c r="D5" s="1"/>
      <c r="E5" s="1">
        <f t="shared" si="1"/>
        <v>0</v>
      </c>
      <c r="F5" s="1">
        <f>(C5+D5)*3</f>
        <v>0</v>
      </c>
    </row>
    <row r="6" ht="15.75" customHeight="1">
      <c r="A6" s="7" t="s">
        <v>8</v>
      </c>
      <c r="B6" s="1"/>
      <c r="C6" s="1"/>
      <c r="D6" s="1"/>
      <c r="E6" s="1">
        <f t="shared" si="1"/>
        <v>0</v>
      </c>
      <c r="F6" s="1">
        <f>(C6+D6)*4</f>
        <v>0</v>
      </c>
    </row>
    <row r="7" ht="15.75" customHeight="1">
      <c r="A7" s="8" t="s">
        <v>9</v>
      </c>
      <c r="B7" s="1"/>
      <c r="C7" s="1"/>
      <c r="D7" s="1"/>
      <c r="E7" s="1">
        <f t="shared" si="1"/>
        <v>0</v>
      </c>
      <c r="F7" s="1">
        <f>(C7+D7)*5</f>
        <v>0</v>
      </c>
    </row>
    <row r="8" ht="15.75" customHeight="1">
      <c r="A8" s="8" t="s">
        <v>10</v>
      </c>
      <c r="B8" s="1"/>
      <c r="C8" s="1"/>
      <c r="D8" s="1"/>
      <c r="E8" s="1">
        <f t="shared" si="1"/>
        <v>0</v>
      </c>
      <c r="F8" s="1">
        <f>(C8+D8)*6</f>
        <v>0</v>
      </c>
    </row>
    <row r="9" ht="15.75" customHeight="1">
      <c r="A9" s="9" t="s">
        <v>11</v>
      </c>
      <c r="B9" s="1"/>
      <c r="C9" s="1"/>
      <c r="D9" s="1"/>
      <c r="E9" s="1">
        <f t="shared" si="1"/>
        <v>0</v>
      </c>
      <c r="F9" s="1">
        <f>(C9+D9)*7</f>
        <v>0</v>
      </c>
    </row>
    <row r="10" ht="15.75" customHeight="1">
      <c r="A10" s="9" t="s">
        <v>12</v>
      </c>
      <c r="B10" s="1"/>
      <c r="C10" s="1"/>
      <c r="D10" s="1"/>
      <c r="E10" s="1">
        <f t="shared" si="1"/>
        <v>0</v>
      </c>
      <c r="F10" s="1">
        <f>(C10+D10)*8</f>
        <v>0</v>
      </c>
    </row>
    <row r="11" ht="15.75" customHeight="1">
      <c r="A11" s="10" t="s">
        <v>13</v>
      </c>
      <c r="B11" s="1"/>
      <c r="C11" s="1"/>
      <c r="D11" s="1"/>
      <c r="E11" s="1">
        <f t="shared" si="1"/>
        <v>0</v>
      </c>
      <c r="F11" s="1">
        <f>(C11+D11)*9</f>
        <v>0</v>
      </c>
    </row>
    <row r="12" ht="15.75" customHeight="1">
      <c r="A12" s="10" t="s">
        <v>14</v>
      </c>
      <c r="B12" s="1"/>
      <c r="C12" s="1"/>
      <c r="D12" s="1"/>
      <c r="E12" s="1">
        <f t="shared" si="1"/>
        <v>0</v>
      </c>
      <c r="F12" s="1">
        <f>(C12+D12)*10</f>
        <v>0</v>
      </c>
    </row>
    <row r="13" ht="15.75" customHeight="1">
      <c r="A13" s="11" t="s">
        <v>15</v>
      </c>
      <c r="B13" s="1"/>
      <c r="C13" s="1"/>
      <c r="D13" s="1"/>
      <c r="E13" s="1">
        <f t="shared" si="1"/>
        <v>0</v>
      </c>
      <c r="F13" s="1">
        <f>(C13+D13)*11</f>
        <v>0</v>
      </c>
    </row>
    <row r="14" ht="15.75" customHeight="1">
      <c r="A14" s="11" t="s">
        <v>16</v>
      </c>
      <c r="B14" s="1"/>
      <c r="C14" s="1"/>
      <c r="D14" s="1"/>
      <c r="E14" s="1">
        <f t="shared" si="1"/>
        <v>0</v>
      </c>
      <c r="F14" s="1">
        <f>(C14+D14)*12</f>
        <v>0</v>
      </c>
    </row>
    <row r="15" ht="15.75" customHeight="1">
      <c r="A15" s="12" t="s">
        <v>17</v>
      </c>
      <c r="B15" s="1"/>
      <c r="C15" s="1"/>
      <c r="D15" s="1"/>
      <c r="E15" s="1">
        <f t="shared" si="1"/>
        <v>0</v>
      </c>
      <c r="F15" s="1">
        <f>(C15+D15)*13</f>
        <v>0</v>
      </c>
    </row>
    <row r="16" ht="15.75" customHeight="1">
      <c r="A16" s="12" t="s">
        <v>18</v>
      </c>
      <c r="B16" s="1"/>
      <c r="C16" s="1"/>
      <c r="D16" s="1"/>
      <c r="E16" s="1">
        <f t="shared" si="1"/>
        <v>0</v>
      </c>
      <c r="F16" s="1">
        <f>(C16+D16)*14</f>
        <v>0</v>
      </c>
    </row>
    <row r="17" ht="15.75" customHeight="1">
      <c r="A17" s="12" t="s">
        <v>19</v>
      </c>
      <c r="B17" s="1"/>
      <c r="C17" s="1"/>
      <c r="D17" s="1"/>
      <c r="E17" s="1">
        <f t="shared" si="1"/>
        <v>0</v>
      </c>
      <c r="F17" s="1">
        <f>(C17+D17)*15</f>
        <v>0</v>
      </c>
    </row>
    <row r="18" ht="15.75" customHeight="1">
      <c r="A18" s="12" t="s">
        <v>20</v>
      </c>
      <c r="B18" s="1"/>
      <c r="C18" s="1"/>
      <c r="D18" s="1"/>
      <c r="E18" s="1">
        <f t="shared" si="1"/>
        <v>0</v>
      </c>
      <c r="F18" s="1">
        <f>(C18+D18)*16</f>
        <v>0</v>
      </c>
    </row>
    <row r="19" ht="15.75" customHeight="1">
      <c r="E19" s="13" t="s">
        <v>21</v>
      </c>
      <c r="F19" s="1">
        <f>SUM(F3:F18)</f>
        <v>0</v>
      </c>
    </row>
    <row r="20" ht="15.75" customHeight="1"/>
    <row r="21" ht="15.75" customHeight="1"/>
    <row r="22" ht="15.75" customHeight="1">
      <c r="A22" s="14" t="s">
        <v>22</v>
      </c>
    </row>
    <row r="23" ht="15.75" customHeight="1">
      <c r="A23" s="15" t="s">
        <v>23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ht="15.75" customHeight="1">
      <c r="A24" s="15" t="s">
        <v>24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ht="15.75" customHeight="1">
      <c r="A25" s="16" t="s">
        <v>25</v>
      </c>
      <c r="B25" s="17"/>
      <c r="C25" s="17"/>
      <c r="D25" s="17"/>
      <c r="E25" s="17"/>
    </row>
    <row r="26" ht="15.75" customHeight="1"/>
    <row r="27" ht="15.75" customHeight="1">
      <c r="A27" s="18" t="s">
        <v>26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ht="15.75" customHeight="1">
      <c r="A28" s="19" t="s">
        <v>27</v>
      </c>
      <c r="B28" s="19"/>
    </row>
    <row r="29" ht="15.75" customHeight="1"/>
    <row r="30" ht="15.75" customHeight="1">
      <c r="A30" s="20" t="s">
        <v>28</v>
      </c>
      <c r="B30" s="20"/>
      <c r="C30" s="20"/>
      <c r="D30" s="20"/>
    </row>
    <row r="31" ht="15.75" customHeight="1"/>
    <row r="32" ht="15.75" customHeight="1">
      <c r="A32" s="21" t="s">
        <v>29</v>
      </c>
      <c r="B32" s="21"/>
      <c r="C32" s="21"/>
      <c r="D32" s="21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2022-04-10T14:50:08Z</dcterms:created>
  <dc:creator>Yves Gravelle</dc:creator>
</cp:coreProperties>
</file>